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8895"/>
  </bookViews>
  <sheets>
    <sheet name="R&amp;H Kits" sheetId="1" r:id="rId1"/>
  </sheets>
  <calcPr calcId="145621"/>
</workbook>
</file>

<file path=xl/calcChain.xml><?xml version="1.0" encoding="utf-8"?>
<calcChain xmlns="http://schemas.openxmlformats.org/spreadsheetml/2006/main">
  <c r="G25" i="1" l="1"/>
  <c r="G41" i="1" l="1"/>
  <c r="G26" i="1"/>
  <c r="G34" i="1"/>
  <c r="G30" i="1"/>
  <c r="G29" i="1"/>
  <c r="G16" i="1"/>
  <c r="G40" i="1" l="1"/>
  <c r="G9" i="1" l="1"/>
  <c r="G6" i="1"/>
  <c r="G21" i="1" l="1"/>
  <c r="G12" i="1" l="1"/>
  <c r="G44" i="1"/>
  <c r="G43" i="1"/>
  <c r="G33" i="1" l="1"/>
  <c r="G45" i="1" l="1"/>
  <c r="G42" i="1"/>
  <c r="G39" i="1"/>
  <c r="G37" i="1"/>
  <c r="G36" i="1"/>
  <c r="G35" i="1"/>
  <c r="G32" i="1"/>
  <c r="G28" i="1"/>
  <c r="G24" i="1"/>
  <c r="G23" i="1"/>
  <c r="G20" i="1"/>
  <c r="G19" i="1"/>
  <c r="G18" i="1"/>
  <c r="G15" i="1"/>
  <c r="G14" i="1"/>
  <c r="G13" i="1"/>
  <c r="G11" i="1"/>
  <c r="G8" i="1"/>
  <c r="G7" i="1"/>
  <c r="G4" i="1"/>
  <c r="G3" i="1"/>
  <c r="G47" i="1" l="1"/>
  <c r="G48" i="1" s="1"/>
  <c r="G49" i="1" s="1"/>
  <c r="G52" i="1" s="1"/>
</calcChain>
</file>

<file path=xl/sharedStrings.xml><?xml version="1.0" encoding="utf-8"?>
<sst xmlns="http://schemas.openxmlformats.org/spreadsheetml/2006/main" count="102" uniqueCount="72">
  <si>
    <t>LF</t>
  </si>
  <si>
    <t>Carabiners</t>
  </si>
  <si>
    <t>EA</t>
  </si>
  <si>
    <t>SIZE</t>
  </si>
  <si>
    <t>Ascenders</t>
  </si>
  <si>
    <t>Descenders</t>
  </si>
  <si>
    <t>LL II Line Launcher</t>
  </si>
  <si>
    <t>Ladder Max - Ladder Stand-off Stabilizer</t>
  </si>
  <si>
    <t>Sub-Total</t>
  </si>
  <si>
    <t>Total</t>
  </si>
  <si>
    <t>QTY</t>
  </si>
  <si>
    <t>$/Unit</t>
  </si>
  <si>
    <t>Unit</t>
  </si>
  <si>
    <t>Amount</t>
  </si>
  <si>
    <t>Everest Equipment Bag</t>
  </si>
  <si>
    <t xml:space="preserve">Two-Stage Locking  Steel </t>
  </si>
  <si>
    <t>SET</t>
  </si>
  <si>
    <t>Safe T Ladder Rails</t>
  </si>
  <si>
    <t>Two-Stage Locking  Aluminum</t>
  </si>
  <si>
    <t>Three-Stage  Locking Aluminum</t>
  </si>
  <si>
    <t>Three-Stage  Locking Steel</t>
  </si>
  <si>
    <r>
      <t xml:space="preserve">12' Anchor Sling (18,000 LB) - </t>
    </r>
    <r>
      <rPr>
        <b/>
        <i/>
        <sz val="11"/>
        <color theme="3" tint="-0.249977111117893"/>
        <rFont val="Calibri"/>
        <family val="2"/>
        <scheme val="minor"/>
      </rPr>
      <t>BlueWater</t>
    </r>
  </si>
  <si>
    <r>
      <t xml:space="preserve">1”  Tubular Webbing - </t>
    </r>
    <r>
      <rPr>
        <b/>
        <i/>
        <sz val="11"/>
        <color theme="3" tint="-0.249977111117893"/>
        <rFont val="Calibri"/>
        <family val="2"/>
        <scheme val="minor"/>
      </rPr>
      <t>BlueWater</t>
    </r>
  </si>
  <si>
    <r>
      <t xml:space="preserve">20' Anchor Sling (18,000 LB) - </t>
    </r>
    <r>
      <rPr>
        <b/>
        <i/>
        <sz val="11"/>
        <color theme="3" tint="-0.249977111117893"/>
        <rFont val="Calibri"/>
        <family val="2"/>
        <scheme val="minor"/>
      </rPr>
      <t>BlueWater</t>
    </r>
  </si>
  <si>
    <r>
      <t xml:space="preserve">24" 10.5mm Dynamic Lanyard - </t>
    </r>
    <r>
      <rPr>
        <b/>
        <i/>
        <sz val="11"/>
        <color theme="6" tint="-0.499984740745262"/>
        <rFont val="Calibri"/>
        <family val="2"/>
        <scheme val="minor"/>
      </rPr>
      <t>Sterling</t>
    </r>
  </si>
  <si>
    <r>
      <t xml:space="preserve">Handheld Ascender- </t>
    </r>
    <r>
      <rPr>
        <b/>
        <i/>
        <sz val="11"/>
        <color rgb="FFFFC000"/>
        <rFont val="Calibri"/>
        <family val="2"/>
        <scheme val="minor"/>
      </rPr>
      <t>Petzl</t>
    </r>
    <r>
      <rPr>
        <b/>
        <sz val="11"/>
        <color rgb="FFFFC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0"/>
        <color rgb="FFFF0000"/>
        <rFont val="Calibri"/>
        <family val="2"/>
        <scheme val="minor"/>
      </rPr>
      <t>Right Hand or Left Hand</t>
    </r>
  </si>
  <si>
    <r>
      <t xml:space="preserve">Croll Ascender  - </t>
    </r>
    <r>
      <rPr>
        <b/>
        <i/>
        <sz val="11"/>
        <color rgb="FFFFC000"/>
        <rFont val="Calibri"/>
        <family val="2"/>
        <scheme val="minor"/>
      </rPr>
      <t xml:space="preserve">Petzl </t>
    </r>
    <r>
      <rPr>
        <sz val="11"/>
        <color theme="1"/>
        <rFont val="Calibri"/>
        <family val="2"/>
        <scheme val="minor"/>
      </rPr>
      <t xml:space="preserve">- </t>
    </r>
  </si>
  <si>
    <r>
      <t xml:space="preserve">Rescucender Rope Grab  - </t>
    </r>
    <r>
      <rPr>
        <b/>
        <i/>
        <sz val="11"/>
        <color rgb="FFFFC000"/>
        <rFont val="Calibri"/>
        <family val="2"/>
        <scheme val="minor"/>
      </rPr>
      <t>Petzl</t>
    </r>
  </si>
  <si>
    <r>
      <t xml:space="preserve">20 cm Shock Ab-Sorber  - </t>
    </r>
    <r>
      <rPr>
        <b/>
        <i/>
        <sz val="11"/>
        <color rgb="FFFFC000"/>
        <rFont val="Calibri"/>
        <family val="2"/>
        <scheme val="minor"/>
      </rPr>
      <t>Petzl</t>
    </r>
  </si>
  <si>
    <r>
      <t xml:space="preserve">6.5 mm Dynamic  Prusik Cord - </t>
    </r>
    <r>
      <rPr>
        <b/>
        <i/>
        <sz val="11"/>
        <color theme="3" tint="-0.499984740745262"/>
        <rFont val="Calibri"/>
        <family val="2"/>
        <scheme val="minor"/>
      </rPr>
      <t>BlueWater</t>
    </r>
  </si>
  <si>
    <r>
      <t xml:space="preserve">Falcon Seat Harness - </t>
    </r>
    <r>
      <rPr>
        <b/>
        <i/>
        <sz val="11"/>
        <color rgb="FFFFC000"/>
        <rFont val="Calibri"/>
        <family val="2"/>
        <scheme val="minor"/>
      </rPr>
      <t xml:space="preserve">Petzl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8"/>
        <color rgb="FFFF0000"/>
        <rFont val="Calibri"/>
        <family val="2"/>
        <scheme val="minor"/>
      </rPr>
      <t># 1 (27" - 47")   #2 (31" - 55")</t>
    </r>
  </si>
  <si>
    <r>
      <t xml:space="preserve">Top Croll Chest Harness - </t>
    </r>
    <r>
      <rPr>
        <b/>
        <i/>
        <sz val="11"/>
        <color rgb="FFFFC000"/>
        <rFont val="Calibri"/>
        <family val="2"/>
        <scheme val="minor"/>
      </rPr>
      <t xml:space="preserve">Petzl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8"/>
        <color rgb="FFFF0000"/>
        <rFont val="Calibri"/>
        <family val="2"/>
        <scheme val="minor"/>
      </rPr>
      <t># 1 (5'3" - 6'1")   #2 (5'9" - 6'8")</t>
    </r>
  </si>
  <si>
    <r>
      <t xml:space="preserve">Chest Harness - </t>
    </r>
    <r>
      <rPr>
        <b/>
        <i/>
        <sz val="11"/>
        <color theme="1"/>
        <rFont val="Calibri"/>
        <family val="2"/>
        <scheme val="minor"/>
      </rPr>
      <t>Headwall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rgb="FFFF0000"/>
        <rFont val="Calibri"/>
        <family val="2"/>
        <scheme val="minor"/>
      </rPr>
      <t>M (36"-43"), L ( 43"-50"), XL (49"-56")</t>
    </r>
  </si>
  <si>
    <t xml:space="preserve">Rope Caddy - Tubular Rope Positioning Device </t>
  </si>
  <si>
    <t>Tangle Free "Slick" Line (150 LF)</t>
  </si>
  <si>
    <r>
      <t xml:space="preserve">LL II Line Launcher (Fully Rigged) </t>
    </r>
    <r>
      <rPr>
        <sz val="8"/>
        <color theme="1"/>
        <rFont val="Calibri"/>
        <family val="2"/>
        <scheme val="minor"/>
      </rPr>
      <t>w/150' Slick Line &amp; Rope Caddy</t>
    </r>
  </si>
  <si>
    <r>
      <rPr>
        <sz val="11"/>
        <color theme="1"/>
        <rFont val="Calibri"/>
        <family val="2"/>
        <scheme val="minor"/>
      </rPr>
      <t>Comet Ball -</t>
    </r>
    <r>
      <rPr>
        <sz val="10"/>
        <color theme="1"/>
        <rFont val="Calibri"/>
        <family val="2"/>
        <scheme val="minor"/>
      </rPr>
      <t xml:space="preserve"> Weighted Line Placement w/ Attached Bungee</t>
    </r>
  </si>
  <si>
    <r>
      <t xml:space="preserve">Universal Seat Harness - </t>
    </r>
    <r>
      <rPr>
        <b/>
        <i/>
        <sz val="11"/>
        <color theme="1"/>
        <rFont val="Calibri"/>
        <family val="2"/>
        <scheme val="minor"/>
      </rPr>
      <t>Headwall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8"/>
        <color rgb="FFFF0000"/>
        <rFont val="Calibri"/>
        <family val="2"/>
        <scheme val="minor"/>
      </rPr>
      <t>(universal fit 26"-46")</t>
    </r>
  </si>
  <si>
    <t>Universal Seat Harness Pads (Waist and Leg Pads)</t>
  </si>
  <si>
    <t>www.CatastropheCareerSpecialties.com</t>
  </si>
  <si>
    <t>(936) 537-6759</t>
  </si>
  <si>
    <t>Ridge Cap &amp; Rope Protector</t>
  </si>
  <si>
    <r>
      <t xml:space="preserve">Navaho Bod Croll  </t>
    </r>
    <r>
      <rPr>
        <b/>
        <i/>
        <sz val="11"/>
        <color rgb="FFFFC000"/>
        <rFont val="Calibri"/>
        <family val="2"/>
        <scheme val="minor"/>
      </rPr>
      <t>Petzl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ANSI 359.1 &amp; 359.3 Rated Full Body Harness</t>
    </r>
  </si>
  <si>
    <r>
      <rPr>
        <sz val="11"/>
        <color theme="1"/>
        <rFont val="Calibri"/>
        <family val="2"/>
        <scheme val="minor"/>
      </rPr>
      <t xml:space="preserve">Rig  - </t>
    </r>
    <r>
      <rPr>
        <b/>
        <i/>
        <sz val="11"/>
        <color rgb="FFFFC000"/>
        <rFont val="Calibri"/>
        <family val="2"/>
        <scheme val="minor"/>
      </rPr>
      <t>Petzl</t>
    </r>
  </si>
  <si>
    <r>
      <t xml:space="preserve">Footape - </t>
    </r>
    <r>
      <rPr>
        <b/>
        <i/>
        <sz val="11"/>
        <color rgb="FFFFC000"/>
        <rFont val="Calibri"/>
        <family val="2"/>
        <scheme val="minor"/>
      </rPr>
      <t>Petzl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Adjustable Foot Sling</t>
    </r>
  </si>
  <si>
    <t xml:space="preserve">Check </t>
  </si>
  <si>
    <r>
      <t xml:space="preserve">BlueWater "Protac" (10.5 mm) </t>
    </r>
    <r>
      <rPr>
        <sz val="8"/>
        <color theme="1"/>
        <rFont val="Calibri"/>
        <family val="2"/>
        <scheme val="minor"/>
      </rPr>
      <t>Black</t>
    </r>
  </si>
  <si>
    <r>
      <t xml:space="preserve">BlueWater II (10.5mm)  </t>
    </r>
    <r>
      <rPr>
        <sz val="8"/>
        <color theme="1"/>
        <rFont val="Calibri"/>
        <family val="2"/>
        <scheme val="minor"/>
      </rPr>
      <t>Beige</t>
    </r>
  </si>
  <si>
    <t>*Discount</t>
  </si>
  <si>
    <t>*7% Credit Discount &amp; 10% Cash or Check Discount</t>
  </si>
  <si>
    <t xml:space="preserve"> Forester Rope Bag</t>
  </si>
  <si>
    <t>Target Line Bag</t>
  </si>
  <si>
    <t>Rope Placement</t>
  </si>
  <si>
    <t>Low Elongation</t>
  </si>
  <si>
    <t xml:space="preserve">          Rope</t>
  </si>
  <si>
    <r>
      <t xml:space="preserve">                                       </t>
    </r>
    <r>
      <rPr>
        <b/>
        <sz val="11"/>
        <color theme="1"/>
        <rFont val="Calibri"/>
        <family val="2"/>
        <scheme val="minor"/>
      </rPr>
      <t xml:space="preserve">   Description</t>
    </r>
  </si>
  <si>
    <t>Catagory</t>
  </si>
  <si>
    <t>Harnesses</t>
  </si>
  <si>
    <t>Webbing</t>
  </si>
  <si>
    <t>Slings &amp;</t>
  </si>
  <si>
    <t>Lanyards</t>
  </si>
  <si>
    <t>Fall Arresters</t>
  </si>
  <si>
    <t>Devices</t>
  </si>
  <si>
    <t>Ladder Stabilizers</t>
  </si>
  <si>
    <t>Rope Bags</t>
  </si>
  <si>
    <t>Helmets</t>
  </si>
  <si>
    <r>
      <t xml:space="preserve">Vertex Vent or Best helmet - </t>
    </r>
    <r>
      <rPr>
        <b/>
        <i/>
        <sz val="11"/>
        <color rgb="FFFFC000"/>
        <rFont val="Calibri"/>
        <family val="2"/>
        <scheme val="minor"/>
      </rPr>
      <t>Petzl</t>
    </r>
  </si>
  <si>
    <t>Gloves</t>
  </si>
  <si>
    <r>
      <t xml:space="preserve">Cordex Gloves - </t>
    </r>
    <r>
      <rPr>
        <b/>
        <i/>
        <sz val="11"/>
        <color rgb="FFFFC000"/>
        <rFont val="Calibri"/>
        <family val="2"/>
        <scheme val="minor"/>
      </rPr>
      <t xml:space="preserve">Petzl </t>
    </r>
    <r>
      <rPr>
        <sz val="8"/>
        <rFont val="Calibri"/>
        <family val="2"/>
        <scheme val="minor"/>
      </rPr>
      <t>XS/S/M/L/XL</t>
    </r>
  </si>
  <si>
    <t xml:space="preserve">             Tax</t>
  </si>
  <si>
    <t xml:space="preserve">   Shipping</t>
  </si>
  <si>
    <t>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</si>
</sst>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i/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4" borderId="5" applyNumberFormat="0" applyAlignment="0" applyProtection="0"/>
    <xf numFmtId="0" fontId="2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44" fontId="0" fillId="0" borderId="0" xfId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4" fontId="0" fillId="0" borderId="0" xfId="1" applyFont="1" applyBorder="1" applyProtection="1">
      <protection hidden="1"/>
    </xf>
    <xf numFmtId="44" fontId="2" fillId="0" borderId="2" xfId="0" applyNumberFormat="1" applyFont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center"/>
    </xf>
    <xf numFmtId="44" fontId="0" fillId="0" borderId="0" xfId="1" applyFont="1"/>
    <xf numFmtId="0" fontId="0" fillId="2" borderId="1" xfId="0" applyFill="1" applyBorder="1" applyProtection="1">
      <protection locked="0" hidden="1"/>
    </xf>
    <xf numFmtId="0" fontId="0" fillId="2" borderId="1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8" fontId="0" fillId="0" borderId="0" xfId="1" applyNumberFormat="1" applyFont="1" applyProtection="1">
      <protection hidden="1"/>
    </xf>
    <xf numFmtId="0" fontId="9" fillId="0" borderId="0" xfId="0" applyFont="1" applyProtection="1">
      <protection hidden="1"/>
    </xf>
    <xf numFmtId="44" fontId="10" fillId="0" borderId="0" xfId="1" applyFont="1" applyProtection="1">
      <protection hidden="1"/>
    </xf>
    <xf numFmtId="0" fontId="0" fillId="0" borderId="0" xfId="0" applyFont="1" applyProtection="1">
      <protection hidden="1"/>
    </xf>
    <xf numFmtId="44" fontId="0" fillId="0" borderId="0" xfId="1" applyNumberFormat="1" applyFont="1" applyProtection="1">
      <protection hidden="1"/>
    </xf>
    <xf numFmtId="0" fontId="11" fillId="2" borderId="5" xfId="17" applyFill="1" applyProtection="1">
      <protection hidden="1"/>
    </xf>
    <xf numFmtId="0" fontId="3" fillId="5" borderId="4" xfId="0" applyFont="1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21" fillId="0" borderId="0" xfId="18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11" fillId="6" borderId="5" xfId="17" applyFill="1" applyProtection="1">
      <protection hidden="1"/>
    </xf>
    <xf numFmtId="0" fontId="14" fillId="0" borderId="0" xfId="0" applyFont="1" applyProtection="1"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/>
    <xf numFmtId="0" fontId="0" fillId="5" borderId="4" xfId="0" applyFill="1" applyBorder="1" applyProtection="1">
      <protection hidden="1"/>
    </xf>
    <xf numFmtId="0" fontId="0" fillId="2" borderId="6" xfId="0" applyFill="1" applyBorder="1" applyProtection="1">
      <protection locked="0" hidden="1"/>
    </xf>
    <xf numFmtId="0" fontId="0" fillId="6" borderId="5" xfId="0" applyFill="1" applyBorder="1" applyProtection="1">
      <protection hidden="1"/>
    </xf>
    <xf numFmtId="0" fontId="0" fillId="2" borderId="3" xfId="0" applyFill="1" applyBorder="1" applyProtection="1">
      <protection locked="0" hidden="1"/>
    </xf>
    <xf numFmtId="0" fontId="11" fillId="6" borderId="5" xfId="17" applyFill="1" applyBorder="1" applyProtection="1">
      <protection hidden="1"/>
    </xf>
    <xf numFmtId="44" fontId="3" fillId="0" borderId="0" xfId="1" applyFont="1" applyAlignment="1" applyProtection="1">
      <alignment horizontal="left"/>
      <protection hidden="1"/>
    </xf>
    <xf numFmtId="44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/>
    <xf numFmtId="0" fontId="23" fillId="0" borderId="0" xfId="0" applyFont="1" applyAlignment="1" applyProtection="1">
      <alignment horizontal="right"/>
      <protection hidden="1"/>
    </xf>
    <xf numFmtId="0" fontId="23" fillId="0" borderId="0" xfId="18" applyFont="1" applyAlignment="1">
      <alignment horizontal="center"/>
    </xf>
    <xf numFmtId="0" fontId="24" fillId="0" borderId="0" xfId="18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0" fillId="7" borderId="0" xfId="0" applyFont="1" applyFill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/>
    <xf numFmtId="0" fontId="0" fillId="0" borderId="0" xfId="0" applyFont="1" applyFill="1" applyProtection="1">
      <protection hidden="1"/>
    </xf>
    <xf numFmtId="0" fontId="0" fillId="2" borderId="1" xfId="0" applyFont="1" applyFill="1" applyBorder="1" applyProtection="1">
      <protection hidden="1"/>
    </xf>
    <xf numFmtId="14" fontId="0" fillId="0" borderId="0" xfId="0" applyNumberFormat="1"/>
    <xf numFmtId="0" fontId="2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3" fillId="7" borderId="0" xfId="0" applyNumberFormat="1" applyFont="1" applyFill="1" applyBorder="1" applyAlignment="1" applyProtection="1">
      <alignment horizontal="center"/>
      <protection hidden="1"/>
    </xf>
    <xf numFmtId="0" fontId="0" fillId="7" borderId="0" xfId="0" applyFont="1" applyFill="1" applyBorder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Alignment="1" applyProtection="1">
      <alignment horizontal="center"/>
      <protection hidden="1"/>
    </xf>
  </cellXfs>
  <cellStyles count="19">
    <cellStyle name="Currency" xfId="1" builtinId="4"/>
    <cellStyle name="Hyperlink" xfId="18" builtinId="8"/>
    <cellStyle name="Hyperlink 2" xfId="2"/>
    <cellStyle name="Hyperlink 2 2" xfId="3"/>
    <cellStyle name="Hyperlink 2 3" xfId="4"/>
    <cellStyle name="Hyperlink 3" xfId="5"/>
    <cellStyle name="Hyperlink 3 2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3 4" xfId="12"/>
    <cellStyle name="Normal 3 5" xfId="13"/>
    <cellStyle name="Normal 4" xfId="14"/>
    <cellStyle name="Normal 4 2" xfId="15"/>
    <cellStyle name="Normal 5" xfId="16"/>
    <cellStyle name="Output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45</xdr:row>
      <xdr:rowOff>161926</xdr:rowOff>
    </xdr:from>
    <xdr:to>
      <xdr:col>2</xdr:col>
      <xdr:colOff>180974</xdr:colOff>
      <xdr:row>51</xdr:row>
      <xdr:rowOff>133351</xdr:rowOff>
    </xdr:to>
    <xdr:sp macro="" textlink="">
      <xdr:nvSpPr>
        <xdr:cNvPr id="2" name="Rectangle 1"/>
        <xdr:cNvSpPr/>
      </xdr:nvSpPr>
      <xdr:spPr>
        <a:xfrm>
          <a:off x="57149" y="9029701"/>
          <a:ext cx="1400175" cy="11811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tastrophecareerspecialt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view="pageLayout" topLeftCell="A7" zoomScaleNormal="100" workbookViewId="0">
      <selection activeCell="E13" sqref="E13"/>
    </sheetView>
  </sheetViews>
  <sheetFormatPr defaultRowHeight="15" x14ac:dyDescent="0.25"/>
  <cols>
    <col min="3" max="3" width="48.140625" customWidth="1"/>
    <col min="5" max="5" width="9.140625" customWidth="1"/>
    <col min="7" max="7" width="12.42578125" customWidth="1"/>
    <col min="8" max="8" width="9.7109375" bestFit="1" customWidth="1"/>
  </cols>
  <sheetData>
    <row r="1" spans="1:8" x14ac:dyDescent="0.25">
      <c r="A1" s="57" t="s">
        <v>56</v>
      </c>
      <c r="B1" s="58"/>
      <c r="C1" s="46" t="s">
        <v>55</v>
      </c>
      <c r="D1" s="47" t="s">
        <v>12</v>
      </c>
      <c r="E1" s="47" t="s">
        <v>11</v>
      </c>
      <c r="F1" s="47" t="s">
        <v>10</v>
      </c>
      <c r="G1" s="47" t="s">
        <v>13</v>
      </c>
      <c r="H1" s="47" t="s">
        <v>3</v>
      </c>
    </row>
    <row r="2" spans="1:8" ht="15.75" x14ac:dyDescent="0.25">
      <c r="A2" s="48"/>
      <c r="B2" s="45"/>
      <c r="C2" s="48"/>
      <c r="D2" s="49"/>
      <c r="E2" s="49"/>
      <c r="F2" s="49"/>
      <c r="G2" s="49"/>
      <c r="H2" s="49"/>
    </row>
    <row r="3" spans="1:8" ht="15.75" x14ac:dyDescent="0.25">
      <c r="A3" s="59" t="s">
        <v>53</v>
      </c>
      <c r="B3" s="59"/>
      <c r="C3" s="1" t="s">
        <v>47</v>
      </c>
      <c r="D3" s="3" t="s">
        <v>0</v>
      </c>
      <c r="E3" s="4">
        <v>0.88</v>
      </c>
      <c r="F3" s="34"/>
      <c r="G3" s="4">
        <f>F3*E3</f>
        <v>0</v>
      </c>
      <c r="H3" s="25"/>
    </row>
    <row r="4" spans="1:8" ht="15.75" x14ac:dyDescent="0.25">
      <c r="A4" s="59" t="s">
        <v>54</v>
      </c>
      <c r="B4" s="59"/>
      <c r="C4" s="1" t="s">
        <v>46</v>
      </c>
      <c r="D4" s="3" t="s">
        <v>0</v>
      </c>
      <c r="E4" s="4">
        <v>0.98</v>
      </c>
      <c r="F4" s="11"/>
      <c r="G4" s="4">
        <f>F4*E4</f>
        <v>0</v>
      </c>
      <c r="H4" s="13"/>
    </row>
    <row r="5" spans="1:8" x14ac:dyDescent="0.25">
      <c r="A5" s="18"/>
      <c r="B5" s="50"/>
      <c r="C5" s="30"/>
      <c r="D5" s="50"/>
      <c r="E5" s="4"/>
      <c r="F5" s="18"/>
      <c r="G5" s="4"/>
      <c r="H5" s="18"/>
    </row>
    <row r="6" spans="1:8" x14ac:dyDescent="0.25">
      <c r="A6" s="1"/>
      <c r="B6" s="3"/>
      <c r="C6" s="18" t="s">
        <v>18</v>
      </c>
      <c r="D6" s="3" t="s">
        <v>2</v>
      </c>
      <c r="E6" s="19">
        <v>16</v>
      </c>
      <c r="F6" s="12"/>
      <c r="G6" s="4">
        <f>E6*F6</f>
        <v>0</v>
      </c>
      <c r="H6" s="1"/>
    </row>
    <row r="7" spans="1:8" ht="15.75" x14ac:dyDescent="0.25">
      <c r="A7" s="55" t="s">
        <v>1</v>
      </c>
      <c r="B7" s="55"/>
      <c r="C7" s="1" t="s">
        <v>19</v>
      </c>
      <c r="D7" s="3" t="s">
        <v>2</v>
      </c>
      <c r="E7" s="4">
        <v>18</v>
      </c>
      <c r="F7" s="11"/>
      <c r="G7" s="4">
        <f t="shared" ref="G7:G42" si="0">F7*E7</f>
        <v>0</v>
      </c>
      <c r="H7" s="13"/>
    </row>
    <row r="8" spans="1:8" x14ac:dyDescent="0.25">
      <c r="A8" s="1"/>
      <c r="B8" s="3"/>
      <c r="C8" s="1" t="s">
        <v>15</v>
      </c>
      <c r="D8" s="3" t="s">
        <v>2</v>
      </c>
      <c r="E8" s="4">
        <v>18</v>
      </c>
      <c r="F8" s="11"/>
      <c r="G8" s="4">
        <f t="shared" si="0"/>
        <v>0</v>
      </c>
      <c r="H8" s="13"/>
    </row>
    <row r="9" spans="1:8" x14ac:dyDescent="0.25">
      <c r="A9" s="1"/>
      <c r="B9" s="3"/>
      <c r="C9" s="1" t="s">
        <v>20</v>
      </c>
      <c r="D9" s="3" t="s">
        <v>2</v>
      </c>
      <c r="E9" s="19">
        <v>20</v>
      </c>
      <c r="F9" s="12"/>
      <c r="G9" s="4">
        <f>E9*F9</f>
        <v>0</v>
      </c>
      <c r="H9" s="1"/>
    </row>
    <row r="10" spans="1:8" ht="15.75" thickBot="1" x14ac:dyDescent="0.3">
      <c r="A10" s="18"/>
      <c r="B10" s="50"/>
      <c r="C10" s="30"/>
      <c r="D10" s="50"/>
      <c r="E10" s="4"/>
      <c r="F10" s="18"/>
      <c r="G10" s="4"/>
      <c r="H10" s="51"/>
    </row>
    <row r="11" spans="1:8" ht="15.75" thickBot="1" x14ac:dyDescent="0.3">
      <c r="A11" s="1"/>
      <c r="B11" s="3"/>
      <c r="C11" s="1" t="s">
        <v>30</v>
      </c>
      <c r="D11" s="3" t="s">
        <v>2</v>
      </c>
      <c r="E11" s="4">
        <v>165</v>
      </c>
      <c r="F11" s="11"/>
      <c r="G11" s="4">
        <f t="shared" si="0"/>
        <v>0</v>
      </c>
      <c r="H11" s="23"/>
    </row>
    <row r="12" spans="1:8" ht="15.75" thickBot="1" x14ac:dyDescent="0.3">
      <c r="A12" s="1"/>
      <c r="B12" s="3"/>
      <c r="C12" s="1" t="s">
        <v>31</v>
      </c>
      <c r="D12" s="3" t="s">
        <v>2</v>
      </c>
      <c r="E12" s="4">
        <v>175</v>
      </c>
      <c r="F12" s="11"/>
      <c r="G12" s="4">
        <f>F12*E12</f>
        <v>0</v>
      </c>
      <c r="H12" s="23"/>
    </row>
    <row r="13" spans="1:8" ht="16.5" thickBot="1" x14ac:dyDescent="0.3">
      <c r="A13" s="55" t="s">
        <v>57</v>
      </c>
      <c r="B13" s="60"/>
      <c r="C13" s="1" t="s">
        <v>37</v>
      </c>
      <c r="D13" s="3" t="s">
        <v>2</v>
      </c>
      <c r="E13" s="4">
        <v>40</v>
      </c>
      <c r="F13" s="11"/>
      <c r="G13" s="4">
        <f t="shared" si="0"/>
        <v>0</v>
      </c>
      <c r="H13" s="21"/>
    </row>
    <row r="14" spans="1:8" ht="15.75" thickBot="1" x14ac:dyDescent="0.3">
      <c r="A14" s="1"/>
      <c r="B14" s="3"/>
      <c r="C14" s="1" t="s">
        <v>38</v>
      </c>
      <c r="D14" s="3" t="s">
        <v>16</v>
      </c>
      <c r="E14" s="4">
        <v>25</v>
      </c>
      <c r="F14" s="11"/>
      <c r="G14" s="4">
        <f t="shared" si="0"/>
        <v>0</v>
      </c>
      <c r="H14" s="26"/>
    </row>
    <row r="15" spans="1:8" ht="15.75" thickBot="1" x14ac:dyDescent="0.3">
      <c r="A15" s="1"/>
      <c r="B15" s="3"/>
      <c r="C15" s="1" t="s">
        <v>32</v>
      </c>
      <c r="D15" s="3" t="s">
        <v>2</v>
      </c>
      <c r="E15" s="4">
        <v>35</v>
      </c>
      <c r="F15" s="11"/>
      <c r="G15" s="4">
        <f t="shared" si="0"/>
        <v>0</v>
      </c>
      <c r="H15" s="22"/>
    </row>
    <row r="16" spans="1:8" ht="15.75" thickBot="1" x14ac:dyDescent="0.3">
      <c r="A16" s="1"/>
      <c r="B16" s="3"/>
      <c r="C16" s="1" t="s">
        <v>42</v>
      </c>
      <c r="D16" s="3" t="s">
        <v>2</v>
      </c>
      <c r="E16" s="4">
        <v>450</v>
      </c>
      <c r="F16" s="29"/>
      <c r="G16" s="4">
        <f t="shared" si="0"/>
        <v>0</v>
      </c>
      <c r="H16" s="33"/>
    </row>
    <row r="17" spans="1:8" x14ac:dyDescent="0.25">
      <c r="A17" s="18"/>
      <c r="B17" s="50"/>
      <c r="C17" s="30"/>
      <c r="D17" s="50"/>
      <c r="E17" s="4"/>
      <c r="F17" s="18"/>
      <c r="G17" s="4"/>
      <c r="H17" s="18"/>
    </row>
    <row r="18" spans="1:8" ht="15.75" x14ac:dyDescent="0.25">
      <c r="A18" s="55" t="s">
        <v>58</v>
      </c>
      <c r="B18" s="60"/>
      <c r="C18" s="1" t="s">
        <v>22</v>
      </c>
      <c r="D18" s="3" t="s">
        <v>0</v>
      </c>
      <c r="E18" s="4">
        <v>0.45</v>
      </c>
      <c r="F18" s="11"/>
      <c r="G18" s="4">
        <f t="shared" si="0"/>
        <v>0</v>
      </c>
      <c r="H18" s="13"/>
    </row>
    <row r="19" spans="1:8" ht="15.75" x14ac:dyDescent="0.25">
      <c r="A19" s="55" t="s">
        <v>59</v>
      </c>
      <c r="B19" s="60"/>
      <c r="C19" s="1" t="s">
        <v>21</v>
      </c>
      <c r="D19" s="3" t="s">
        <v>2</v>
      </c>
      <c r="E19" s="4">
        <v>25</v>
      </c>
      <c r="F19" s="11"/>
      <c r="G19" s="4">
        <f t="shared" si="0"/>
        <v>0</v>
      </c>
      <c r="H19" s="13"/>
    </row>
    <row r="20" spans="1:8" ht="15.75" x14ac:dyDescent="0.25">
      <c r="A20" s="55" t="s">
        <v>60</v>
      </c>
      <c r="B20" s="60"/>
      <c r="C20" s="1" t="s">
        <v>23</v>
      </c>
      <c r="D20" s="3" t="s">
        <v>2</v>
      </c>
      <c r="E20" s="4">
        <v>35</v>
      </c>
      <c r="F20" s="11"/>
      <c r="G20" s="4">
        <f t="shared" si="0"/>
        <v>0</v>
      </c>
      <c r="H20" s="13"/>
    </row>
    <row r="21" spans="1:8" x14ac:dyDescent="0.25">
      <c r="A21" s="1"/>
      <c r="B21" s="3"/>
      <c r="C21" s="1" t="s">
        <v>24</v>
      </c>
      <c r="D21" s="3" t="s">
        <v>2</v>
      </c>
      <c r="E21" s="4">
        <v>22</v>
      </c>
      <c r="F21" s="12"/>
      <c r="G21" s="4">
        <f>F21*E21</f>
        <v>0</v>
      </c>
      <c r="H21" s="1"/>
    </row>
    <row r="22" spans="1:8" ht="15.75" thickBot="1" x14ac:dyDescent="0.3">
      <c r="A22" s="18"/>
      <c r="B22" s="50"/>
      <c r="C22" s="30"/>
      <c r="D22" s="50"/>
      <c r="E22" s="4"/>
      <c r="F22" s="18"/>
      <c r="G22" s="4"/>
      <c r="H22" s="18"/>
    </row>
    <row r="23" spans="1:8" ht="16.5" thickBot="1" x14ac:dyDescent="0.3">
      <c r="A23" s="55" t="s">
        <v>4</v>
      </c>
      <c r="B23" s="60"/>
      <c r="C23" s="1" t="s">
        <v>25</v>
      </c>
      <c r="D23" s="3" t="s">
        <v>2</v>
      </c>
      <c r="E23" s="4">
        <v>75</v>
      </c>
      <c r="F23" s="11"/>
      <c r="G23" s="4">
        <f t="shared" si="0"/>
        <v>0</v>
      </c>
      <c r="H23" s="24"/>
    </row>
    <row r="24" spans="1:8" x14ac:dyDescent="0.25">
      <c r="A24" s="1"/>
      <c r="B24" s="3"/>
      <c r="C24" s="1" t="s">
        <v>26</v>
      </c>
      <c r="D24" s="3" t="s">
        <v>2</v>
      </c>
      <c r="E24" s="4">
        <v>60</v>
      </c>
      <c r="F24" s="11"/>
      <c r="G24" s="4">
        <f t="shared" si="0"/>
        <v>0</v>
      </c>
      <c r="H24" s="13"/>
    </row>
    <row r="25" spans="1:8" x14ac:dyDescent="0.25">
      <c r="A25" s="18"/>
      <c r="B25" s="50"/>
      <c r="C25" s="18" t="s">
        <v>44</v>
      </c>
      <c r="D25" s="50" t="s">
        <v>2</v>
      </c>
      <c r="E25" s="4">
        <v>20</v>
      </c>
      <c r="F25" s="53"/>
      <c r="G25" s="4">
        <f t="shared" si="0"/>
        <v>0</v>
      </c>
      <c r="H25" s="18"/>
    </row>
    <row r="26" spans="1:8" ht="15.75" x14ac:dyDescent="0.25">
      <c r="A26" s="55" t="s">
        <v>5</v>
      </c>
      <c r="B26" s="56"/>
      <c r="C26" s="30" t="s">
        <v>43</v>
      </c>
      <c r="D26" s="3" t="s">
        <v>2</v>
      </c>
      <c r="E26" s="15">
        <v>170</v>
      </c>
      <c r="F26" s="31"/>
      <c r="G26" s="4">
        <f>F26*E26</f>
        <v>0</v>
      </c>
      <c r="H26" s="1"/>
    </row>
    <row r="27" spans="1:8" ht="18.75" x14ac:dyDescent="0.3">
      <c r="A27" s="1"/>
      <c r="B27" s="3"/>
      <c r="C27" s="2"/>
      <c r="D27" s="3"/>
      <c r="E27" s="4"/>
      <c r="G27" s="4"/>
      <c r="H27" s="13"/>
    </row>
    <row r="28" spans="1:8" x14ac:dyDescent="0.25">
      <c r="A28" s="1"/>
      <c r="B28" s="3"/>
      <c r="C28" s="1" t="s">
        <v>27</v>
      </c>
      <c r="D28" s="3" t="s">
        <v>2</v>
      </c>
      <c r="E28" s="4">
        <v>68</v>
      </c>
      <c r="F28" s="11"/>
      <c r="G28" s="4">
        <f t="shared" si="0"/>
        <v>0</v>
      </c>
      <c r="H28" s="13"/>
    </row>
    <row r="29" spans="1:8" ht="15.75" x14ac:dyDescent="0.25">
      <c r="A29" s="55" t="s">
        <v>61</v>
      </c>
      <c r="B29" s="56"/>
      <c r="C29" s="1" t="s">
        <v>28</v>
      </c>
      <c r="D29" s="3" t="s">
        <v>2</v>
      </c>
      <c r="E29" s="19">
        <v>32</v>
      </c>
      <c r="F29" s="31"/>
      <c r="G29" s="4">
        <f>F29*E29</f>
        <v>0</v>
      </c>
      <c r="H29" s="1"/>
    </row>
    <row r="30" spans="1:8" x14ac:dyDescent="0.25">
      <c r="A30" s="1"/>
      <c r="B30" s="3"/>
      <c r="C30" s="1" t="s">
        <v>29</v>
      </c>
      <c r="D30" s="3" t="s">
        <v>0</v>
      </c>
      <c r="E30" s="4">
        <v>0.52</v>
      </c>
      <c r="F30" s="31"/>
      <c r="G30" s="4">
        <f>F30*E30</f>
        <v>0</v>
      </c>
      <c r="H30" s="1"/>
    </row>
    <row r="31" spans="1:8" x14ac:dyDescent="0.25">
      <c r="A31" s="18"/>
      <c r="B31" s="50"/>
      <c r="C31" s="30"/>
      <c r="D31" s="50"/>
      <c r="E31" s="4"/>
      <c r="F31" s="51"/>
      <c r="G31" s="4"/>
      <c r="H31" s="52"/>
    </row>
    <row r="32" spans="1:8" ht="15.75" x14ac:dyDescent="0.25">
      <c r="A32" s="55" t="s">
        <v>52</v>
      </c>
      <c r="B32" s="56"/>
      <c r="C32" s="1" t="s">
        <v>33</v>
      </c>
      <c r="D32" s="3"/>
      <c r="E32" s="4">
        <v>15</v>
      </c>
      <c r="F32" s="32"/>
      <c r="G32" s="4">
        <f t="shared" si="0"/>
        <v>0</v>
      </c>
      <c r="H32" s="13"/>
    </row>
    <row r="33" spans="1:8" ht="15.75" x14ac:dyDescent="0.25">
      <c r="A33" s="55" t="s">
        <v>62</v>
      </c>
      <c r="B33" s="56"/>
      <c r="C33" s="1" t="s">
        <v>34</v>
      </c>
      <c r="D33" s="3"/>
      <c r="E33" s="15">
        <v>17.399999999999999</v>
      </c>
      <c r="F33" s="32"/>
      <c r="G33" s="4">
        <f>F33*E33</f>
        <v>0</v>
      </c>
      <c r="H33" s="1"/>
    </row>
    <row r="34" spans="1:8" x14ac:dyDescent="0.25">
      <c r="A34" s="56"/>
      <c r="B34" s="56"/>
      <c r="C34" s="16" t="s">
        <v>36</v>
      </c>
      <c r="D34" s="3"/>
      <c r="E34" s="4">
        <v>15</v>
      </c>
      <c r="F34" s="31"/>
      <c r="G34" s="4">
        <f>F34*E34</f>
        <v>0</v>
      </c>
      <c r="H34" s="1"/>
    </row>
    <row r="35" spans="1:8" x14ac:dyDescent="0.25">
      <c r="A35" s="1"/>
      <c r="B35" s="3"/>
      <c r="C35" s="1" t="s">
        <v>6</v>
      </c>
      <c r="D35" s="3" t="s">
        <v>2</v>
      </c>
      <c r="E35" s="4">
        <v>160</v>
      </c>
      <c r="F35" s="11"/>
      <c r="G35" s="4">
        <f t="shared" si="0"/>
        <v>0</v>
      </c>
      <c r="H35" s="13"/>
    </row>
    <row r="36" spans="1:8" x14ac:dyDescent="0.25">
      <c r="A36" s="1"/>
      <c r="B36" s="3"/>
      <c r="C36" s="1" t="s">
        <v>35</v>
      </c>
      <c r="D36" s="3" t="s">
        <v>2</v>
      </c>
      <c r="E36" s="4">
        <v>190</v>
      </c>
      <c r="F36" s="11"/>
      <c r="G36" s="4">
        <f t="shared" si="0"/>
        <v>0</v>
      </c>
      <c r="H36" s="13"/>
    </row>
    <row r="37" spans="1:8" x14ac:dyDescent="0.25">
      <c r="A37" s="1"/>
      <c r="B37" s="3"/>
      <c r="C37" s="1" t="s">
        <v>41</v>
      </c>
      <c r="D37" s="3" t="s">
        <v>2</v>
      </c>
      <c r="E37" s="4">
        <v>30</v>
      </c>
      <c r="F37" s="11"/>
      <c r="G37" s="4">
        <f t="shared" si="0"/>
        <v>0</v>
      </c>
      <c r="H37" s="13"/>
    </row>
    <row r="38" spans="1:8" x14ac:dyDescent="0.25">
      <c r="A38" s="18"/>
      <c r="B38" s="50"/>
      <c r="C38" s="30"/>
      <c r="D38" s="50"/>
      <c r="E38" s="4"/>
      <c r="F38" s="51"/>
      <c r="G38" s="4"/>
      <c r="H38" s="52"/>
    </row>
    <row r="39" spans="1:8" ht="15.75" x14ac:dyDescent="0.25">
      <c r="A39" s="55" t="s">
        <v>65</v>
      </c>
      <c r="B39" s="56"/>
      <c r="C39" s="1" t="s">
        <v>66</v>
      </c>
      <c r="D39" s="3" t="s">
        <v>2</v>
      </c>
      <c r="E39" s="4">
        <v>110</v>
      </c>
      <c r="F39" s="36"/>
      <c r="G39" s="4">
        <f t="shared" si="0"/>
        <v>0</v>
      </c>
      <c r="H39" s="13"/>
    </row>
    <row r="40" spans="1:8" x14ac:dyDescent="0.25">
      <c r="A40" s="1"/>
      <c r="B40" s="3"/>
      <c r="C40" s="1" t="s">
        <v>14</v>
      </c>
      <c r="D40" s="3" t="s">
        <v>2</v>
      </c>
      <c r="E40" s="19">
        <v>30</v>
      </c>
      <c r="F40" s="37"/>
      <c r="G40" s="4">
        <f t="shared" si="0"/>
        <v>0</v>
      </c>
      <c r="H40" s="1"/>
    </row>
    <row r="41" spans="1:8" ht="15.75" x14ac:dyDescent="0.25">
      <c r="A41" s="55" t="s">
        <v>64</v>
      </c>
      <c r="B41" s="56"/>
      <c r="C41" s="18" t="s">
        <v>50</v>
      </c>
      <c r="D41" s="3" t="s">
        <v>2</v>
      </c>
      <c r="E41" s="4">
        <v>25</v>
      </c>
      <c r="F41" s="35"/>
      <c r="G41" s="4">
        <f t="shared" si="0"/>
        <v>0</v>
      </c>
      <c r="H41" s="1"/>
    </row>
    <row r="42" spans="1:8" x14ac:dyDescent="0.25">
      <c r="A42" s="1"/>
      <c r="B42" s="3"/>
      <c r="C42" s="1" t="s">
        <v>51</v>
      </c>
      <c r="D42" s="3" t="s">
        <v>2</v>
      </c>
      <c r="E42" s="4">
        <v>17</v>
      </c>
      <c r="F42" s="34"/>
      <c r="G42" s="4">
        <f t="shared" si="0"/>
        <v>0</v>
      </c>
      <c r="H42" s="13"/>
    </row>
    <row r="43" spans="1:8" ht="15.75" x14ac:dyDescent="0.25">
      <c r="A43" s="55" t="s">
        <v>63</v>
      </c>
      <c r="B43" s="56"/>
      <c r="C43" s="18" t="s">
        <v>17</v>
      </c>
      <c r="D43" s="3" t="s">
        <v>2</v>
      </c>
      <c r="E43" s="15">
        <v>160</v>
      </c>
      <c r="F43" s="12"/>
      <c r="G43" s="4">
        <f>F43*E43</f>
        <v>0</v>
      </c>
      <c r="H43" s="1"/>
    </row>
    <row r="44" spans="1:8" x14ac:dyDescent="0.25">
      <c r="A44" s="1"/>
      <c r="B44" s="3"/>
      <c r="C44" s="1" t="s">
        <v>7</v>
      </c>
      <c r="D44" s="3" t="s">
        <v>2</v>
      </c>
      <c r="E44" s="4">
        <v>68</v>
      </c>
      <c r="F44" s="20"/>
      <c r="G44" s="4">
        <f>F44*E44</f>
        <v>0</v>
      </c>
      <c r="H44" s="1"/>
    </row>
    <row r="45" spans="1:8" ht="15.75" x14ac:dyDescent="0.25">
      <c r="A45" s="55" t="s">
        <v>67</v>
      </c>
      <c r="B45" s="56"/>
      <c r="C45" s="18" t="s">
        <v>68</v>
      </c>
      <c r="D45" s="3" t="s">
        <v>2</v>
      </c>
      <c r="E45" s="4">
        <v>36</v>
      </c>
      <c r="F45" s="11"/>
      <c r="G45" s="4">
        <f t="shared" ref="G45" si="1">F45*E45</f>
        <v>0</v>
      </c>
      <c r="H45" s="13"/>
    </row>
    <row r="46" spans="1:8" x14ac:dyDescent="0.25">
      <c r="A46" s="1"/>
      <c r="B46" s="1"/>
      <c r="C46" s="1"/>
      <c r="D46" s="3"/>
      <c r="E46" s="4"/>
      <c r="F46" s="1"/>
      <c r="G46" s="4"/>
      <c r="H46" s="13"/>
    </row>
    <row r="47" spans="1:8" x14ac:dyDescent="0.25">
      <c r="A47" s="1"/>
      <c r="B47" s="1"/>
      <c r="C47" s="1"/>
      <c r="D47" s="3"/>
      <c r="E47" s="4"/>
      <c r="F47" s="5" t="s">
        <v>8</v>
      </c>
      <c r="G47" s="6">
        <f>SUM(G3:G45)</f>
        <v>0</v>
      </c>
      <c r="H47" s="13"/>
    </row>
    <row r="48" spans="1:8" ht="15.75" thickBot="1" x14ac:dyDescent="0.3">
      <c r="A48" s="1"/>
      <c r="B48" s="1"/>
      <c r="C48" s="27" t="s">
        <v>39</v>
      </c>
      <c r="D48" s="5" t="s">
        <v>45</v>
      </c>
      <c r="E48" s="38"/>
      <c r="F48" s="42" t="s">
        <v>48</v>
      </c>
      <c r="G48" s="7">
        <f>G47*0.1</f>
        <v>0</v>
      </c>
      <c r="H48" s="13"/>
    </row>
    <row r="49" spans="1:8" ht="19.5" thickTop="1" x14ac:dyDescent="0.3">
      <c r="A49" s="1"/>
      <c r="B49" s="1"/>
      <c r="C49" s="44" t="s">
        <v>40</v>
      </c>
      <c r="D49" s="3"/>
      <c r="E49" s="4"/>
      <c r="F49" s="8" t="s">
        <v>9</v>
      </c>
      <c r="G49" s="17">
        <f>G47-G48</f>
        <v>0</v>
      </c>
      <c r="H49" s="13"/>
    </row>
    <row r="50" spans="1:8" x14ac:dyDescent="0.25">
      <c r="C50" s="28"/>
      <c r="D50" s="9"/>
      <c r="E50" s="10"/>
      <c r="F50" s="41" t="s">
        <v>69</v>
      </c>
      <c r="G50" s="10"/>
      <c r="H50" s="14"/>
    </row>
    <row r="51" spans="1:8" x14ac:dyDescent="0.25">
      <c r="C51" s="43" t="s">
        <v>49</v>
      </c>
      <c r="D51" s="40"/>
      <c r="E51" s="39"/>
      <c r="F51" s="41" t="s">
        <v>70</v>
      </c>
      <c r="G51" s="10"/>
    </row>
    <row r="52" spans="1:8" x14ac:dyDescent="0.25">
      <c r="D52" s="9"/>
      <c r="E52" s="10"/>
      <c r="F52" s="41" t="s">
        <v>71</v>
      </c>
      <c r="G52" s="10">
        <f>G49+G50+G51</f>
        <v>0</v>
      </c>
      <c r="H52" s="54">
        <v>41180</v>
      </c>
    </row>
    <row r="53" spans="1:8" x14ac:dyDescent="0.25">
      <c r="D53" s="9"/>
      <c r="E53" s="10"/>
      <c r="G53" s="10"/>
    </row>
    <row r="54" spans="1:8" x14ac:dyDescent="0.25">
      <c r="D54" s="9"/>
      <c r="E54" s="10"/>
      <c r="G54" s="10"/>
    </row>
    <row r="55" spans="1:8" x14ac:dyDescent="0.25">
      <c r="D55" s="9"/>
      <c r="E55" s="10"/>
      <c r="G55" s="10"/>
    </row>
    <row r="56" spans="1:8" x14ac:dyDescent="0.25">
      <c r="D56" s="9"/>
      <c r="E56" s="10"/>
      <c r="G56" s="10"/>
    </row>
    <row r="57" spans="1:8" x14ac:dyDescent="0.25">
      <c r="E57" s="10"/>
      <c r="G57" s="10"/>
    </row>
    <row r="58" spans="1:8" x14ac:dyDescent="0.25">
      <c r="E58" s="10"/>
      <c r="G58" s="10"/>
    </row>
    <row r="59" spans="1:8" x14ac:dyDescent="0.25">
      <c r="E59" s="10"/>
    </row>
    <row r="60" spans="1:8" x14ac:dyDescent="0.25">
      <c r="E60" s="10"/>
    </row>
    <row r="61" spans="1:8" x14ac:dyDescent="0.25">
      <c r="E61" s="10"/>
    </row>
    <row r="62" spans="1:8" x14ac:dyDescent="0.25">
      <c r="E62" s="10"/>
    </row>
    <row r="63" spans="1:8" x14ac:dyDescent="0.25">
      <c r="E63" s="10"/>
    </row>
    <row r="64" spans="1:8" x14ac:dyDescent="0.25">
      <c r="E64" s="10"/>
    </row>
    <row r="65" spans="5:5" x14ac:dyDescent="0.25">
      <c r="E65" s="10"/>
    </row>
    <row r="66" spans="5:5" x14ac:dyDescent="0.25">
      <c r="E66" s="10"/>
    </row>
    <row r="67" spans="5:5" x14ac:dyDescent="0.25">
      <c r="E67" s="10"/>
    </row>
    <row r="68" spans="5:5" x14ac:dyDescent="0.25">
      <c r="E68" s="10"/>
    </row>
    <row r="69" spans="5:5" x14ac:dyDescent="0.25">
      <c r="E69" s="10"/>
    </row>
    <row r="70" spans="5:5" x14ac:dyDescent="0.25">
      <c r="E70" s="10"/>
    </row>
    <row r="71" spans="5:5" x14ac:dyDescent="0.25">
      <c r="E71" s="10"/>
    </row>
    <row r="72" spans="5:5" x14ac:dyDescent="0.25">
      <c r="E72" s="10"/>
    </row>
    <row r="73" spans="5:5" x14ac:dyDescent="0.25">
      <c r="E73" s="10"/>
    </row>
    <row r="74" spans="5:5" x14ac:dyDescent="0.25">
      <c r="E74" s="10"/>
    </row>
    <row r="75" spans="5:5" x14ac:dyDescent="0.25">
      <c r="E75" s="10"/>
    </row>
    <row r="76" spans="5:5" x14ac:dyDescent="0.25">
      <c r="E76" s="10"/>
    </row>
    <row r="77" spans="5:5" x14ac:dyDescent="0.25">
      <c r="E77" s="10"/>
    </row>
    <row r="78" spans="5:5" x14ac:dyDescent="0.25">
      <c r="E78" s="10"/>
    </row>
    <row r="79" spans="5:5" x14ac:dyDescent="0.25">
      <c r="E79" s="10"/>
    </row>
    <row r="80" spans="5:5" x14ac:dyDescent="0.25">
      <c r="E80" s="10"/>
    </row>
    <row r="81" spans="5:5" x14ac:dyDescent="0.25">
      <c r="E81" s="10"/>
    </row>
    <row r="82" spans="5:5" x14ac:dyDescent="0.25">
      <c r="E82" s="10"/>
    </row>
    <row r="83" spans="5:5" x14ac:dyDescent="0.25">
      <c r="E83" s="10"/>
    </row>
    <row r="84" spans="5:5" x14ac:dyDescent="0.25">
      <c r="E84" s="10"/>
    </row>
    <row r="85" spans="5:5" x14ac:dyDescent="0.25">
      <c r="E85" s="10"/>
    </row>
    <row r="86" spans="5:5" x14ac:dyDescent="0.25">
      <c r="E86" s="10"/>
    </row>
    <row r="87" spans="5:5" x14ac:dyDescent="0.25">
      <c r="E87" s="10"/>
    </row>
    <row r="88" spans="5:5" x14ac:dyDescent="0.25">
      <c r="E88" s="10"/>
    </row>
    <row r="89" spans="5:5" x14ac:dyDescent="0.25">
      <c r="E89" s="10"/>
    </row>
    <row r="90" spans="5:5" x14ac:dyDescent="0.25">
      <c r="E90" s="10"/>
    </row>
  </sheetData>
  <mergeCells count="18">
    <mergeCell ref="A29:B29"/>
    <mergeCell ref="A32:B32"/>
    <mergeCell ref="A33:B33"/>
    <mergeCell ref="A34:B34"/>
    <mergeCell ref="A45:B45"/>
    <mergeCell ref="A1:B1"/>
    <mergeCell ref="A7:B7"/>
    <mergeCell ref="A3:B3"/>
    <mergeCell ref="A4:B4"/>
    <mergeCell ref="A13:B13"/>
    <mergeCell ref="A18:B18"/>
    <mergeCell ref="A19:B19"/>
    <mergeCell ref="A20:B20"/>
    <mergeCell ref="A23:B23"/>
    <mergeCell ref="A39:B39"/>
    <mergeCell ref="A41:B41"/>
    <mergeCell ref="A43:B43"/>
    <mergeCell ref="A26:B26"/>
  </mergeCells>
  <hyperlinks>
    <hyperlink ref="C48" r:id="rId1"/>
  </hyperlinks>
  <pageMargins left="0.25" right="0.25" top="0.75" bottom="0.75" header="0.3" footer="0.3"/>
  <pageSetup scale="87" orientation="portrait" horizontalDpi="300" verticalDpi="300" r:id="rId2"/>
  <headerFooter>
    <oddHeader>&amp;C&amp;"-,Bold"&amp;26&amp;KFF0000Roof Specific Rope Access Equipment</oddHeader>
    <oddFooter>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R&amp;H Kits</vt:lpstr>
    </vt:vector>
  </TitlesOfParts>
  <Company>State Farm Insurance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LaFountaine</dc:creator>
  <cp:lastModifiedBy>Kevin</cp:lastModifiedBy>
  <cp:lastPrinted>2012-09-28T11:36:14Z</cp:lastPrinted>
  <dcterms:created xsi:type="dcterms:W3CDTF">2011-10-03T22:00:02Z</dcterms:created>
  <dcterms:modified xsi:type="dcterms:W3CDTF">2012-10-21T11:53:45Z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1564093490</vt:i4>
  </property>
  <property fmtid="{D5CDD505-2E9C-101B-9397-08002B2CF9AE}" pid="3" name="_NewReviewCycle">
    <vt:lpwstr/>
  </property>
  <property fmtid="{D5CDD505-2E9C-101B-9397-08002B2CF9AE}" pid="4" name="_EmailSubject">
    <vt:lpwstr>Renfroe Kit</vt:lpwstr>
  </property>
  <property fmtid="{D5CDD505-2E9C-101B-9397-08002B2CF9AE}" pid="5" name="_AuthorEmail">
    <vt:lpwstr>shanon.l.watson.jjlf@statefarm.com</vt:lpwstr>
  </property>
  <property fmtid="{D5CDD505-2E9C-101B-9397-08002B2CF9AE}" pid="6" name="_AuthorEmailDisplayName">
    <vt:lpwstr>Shanon L Watson</vt:lpwstr>
  </property>
  <property fmtid="{D5CDD505-2E9C-101B-9397-08002B2CF9AE}" pid="7" name="_PreviousAdHocReviewCycleID">
    <vt:i4>-2104131890</vt:i4>
  </property>
  <property fmtid="{D5CDD505-2E9C-101B-9397-08002B2CF9AE}" pid="8" name="_ReviewingToolsShownOnce">
    <vt:lpwstr/>
  </property>
</Properties>
</file>